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U50" i="1" l="1"/>
  <c r="U49" i="1"/>
  <c r="U44" i="1"/>
  <c r="G28" i="1"/>
  <c r="E28" i="1"/>
  <c r="D28" i="1"/>
  <c r="K23" i="1" l="1"/>
  <c r="G23" i="1"/>
  <c r="F23" i="1"/>
  <c r="E23" i="1"/>
  <c r="D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N23" i="1"/>
  <c r="M23" i="1"/>
  <c r="U23" i="1" s="1"/>
  <c r="U51" i="1" l="1"/>
  <c r="U52" i="1"/>
  <c r="U47" i="1"/>
  <c r="U48" i="1"/>
  <c r="U41" i="1"/>
  <c r="U42" i="1"/>
  <c r="U37" i="1"/>
  <c r="U39" i="1"/>
  <c r="U38" i="1"/>
  <c r="U32" i="1"/>
  <c r="U31" i="1"/>
  <c r="U35" i="1"/>
  <c r="U34" i="1"/>
  <c r="U33" i="1"/>
  <c r="U25" i="1"/>
  <c r="U29" i="1"/>
  <c r="U28" i="1"/>
  <c r="E67" i="1"/>
  <c r="N6" i="1"/>
  <c r="M6" i="1"/>
  <c r="L7" i="1"/>
  <c r="L6" i="1" s="1"/>
  <c r="J6" i="1"/>
  <c r="I7" i="1"/>
  <c r="I6" i="1" s="1"/>
  <c r="H7" i="1"/>
  <c r="H6" i="1" s="1"/>
  <c r="F6" i="1"/>
  <c r="E6" i="1"/>
  <c r="D6" i="1"/>
  <c r="G6" i="1" l="1"/>
  <c r="K6" i="1"/>
</calcChain>
</file>

<file path=xl/sharedStrings.xml><?xml version="1.0" encoding="utf-8"?>
<sst xmlns="http://schemas.openxmlformats.org/spreadsheetml/2006/main" count="152" uniqueCount="131">
  <si>
    <t>Индекс</t>
  </si>
  <si>
    <t>Наименование циклов, дисциплин, профессиональных модулей, МДК. Практик</t>
  </si>
  <si>
    <t>Формы промежуточной аттестации</t>
  </si>
  <si>
    <t>объем образовательной программы в академических часах</t>
  </si>
  <si>
    <t>Распределение учебной нагрузки по курсам и семестрам (час.в семестр)</t>
  </si>
  <si>
    <t>всего</t>
  </si>
  <si>
    <t>Работа обучающегося во взаимодействии с преподавателем</t>
  </si>
  <si>
    <t>самостоятельная работа</t>
  </si>
  <si>
    <t>1 курс</t>
  </si>
  <si>
    <t>2 курс</t>
  </si>
  <si>
    <t>3 курс</t>
  </si>
  <si>
    <t>4 курс</t>
  </si>
  <si>
    <t>Занятия по дисциплинам и МДК</t>
  </si>
  <si>
    <t>по практике производственной и учебной</t>
  </si>
  <si>
    <t>консультации</t>
  </si>
  <si>
    <t>промежуточная аттестация</t>
  </si>
  <si>
    <t>1 сем.              16 недель ТО</t>
  </si>
  <si>
    <t>2 сем.                       23 недели ТО</t>
  </si>
  <si>
    <t>3 сем.                                                                                                                                                                                                                                                                  16 недель ТО</t>
  </si>
  <si>
    <t xml:space="preserve">4 сем.                        4 СЕМ. 17 НЕД.    Уп 108, 36, 72                                                                                                                                                                                                 </t>
  </si>
  <si>
    <t>5 сем.                                                                                                                                                                                                                                                      16 недель ТО</t>
  </si>
  <si>
    <t xml:space="preserve">6 сем. 14 нед.ТО,          ПП- 396                                                                                                                                                                                                 </t>
  </si>
  <si>
    <t xml:space="preserve">7 сем.   12 недТО,     УП-144                                                                                                                                                                                                    </t>
  </si>
  <si>
    <t>8  сем.                                                                                                                                                                                                                                9  ТО недель     4 нед.УП</t>
  </si>
  <si>
    <t>Всего учебных занятий</t>
  </si>
  <si>
    <t>в т.ч. по УД и МДК</t>
  </si>
  <si>
    <t>теоретическое обучение</t>
  </si>
  <si>
    <t>лаб.и практ.занятий</t>
  </si>
  <si>
    <t>курсовых работ (проектов)</t>
  </si>
  <si>
    <t>Всего с 1 курсом</t>
  </si>
  <si>
    <t>ОД.00</t>
  </si>
  <si>
    <t>Общеобразовательный цикл</t>
  </si>
  <si>
    <t xml:space="preserve">Русский язык </t>
  </si>
  <si>
    <t xml:space="preserve">  -, Э</t>
  </si>
  <si>
    <t>Литература</t>
  </si>
  <si>
    <t xml:space="preserve"> -, ДЗ, </t>
  </si>
  <si>
    <t>Иностранный язык</t>
  </si>
  <si>
    <t>История</t>
  </si>
  <si>
    <t xml:space="preserve"> - , ДЗ</t>
  </si>
  <si>
    <t>Физическая культура</t>
  </si>
  <si>
    <t xml:space="preserve"> З, З</t>
  </si>
  <si>
    <t>ОБЖ</t>
  </si>
  <si>
    <t>Физика</t>
  </si>
  <si>
    <t>Химия</t>
  </si>
  <si>
    <t>Обществознание</t>
  </si>
  <si>
    <t>ДЗ</t>
  </si>
  <si>
    <t>Профессиональная подготовка</t>
  </si>
  <si>
    <t>ОГСЭ.00</t>
  </si>
  <si>
    <t>Общий гуманитарный и социально-экономический цикл</t>
  </si>
  <si>
    <t>ЕН.00</t>
  </si>
  <si>
    <t>Математический и общий естественнонаучный цикл</t>
  </si>
  <si>
    <t>Экологические основы природопользования</t>
  </si>
  <si>
    <t>ОП.00</t>
  </si>
  <si>
    <t>Общепрофессиональный цикл</t>
  </si>
  <si>
    <t>ПМ.00</t>
  </si>
  <si>
    <t>ПМ.01</t>
  </si>
  <si>
    <t>МДК 01.01</t>
  </si>
  <si>
    <t>Учебная практика</t>
  </si>
  <si>
    <t>ПМ.02</t>
  </si>
  <si>
    <t>УП.02</t>
  </si>
  <si>
    <t>УП</t>
  </si>
  <si>
    <t>ПДП</t>
  </si>
  <si>
    <t>Преддипломная практика</t>
  </si>
  <si>
    <t>ГИА</t>
  </si>
  <si>
    <t>ПА</t>
  </si>
  <si>
    <t>Промежуточная аттестация</t>
  </si>
  <si>
    <t>Вариатитвная часть</t>
  </si>
  <si>
    <t>итого:</t>
  </si>
  <si>
    <t>Государственная (итоговая) аттестация</t>
  </si>
  <si>
    <t>Дисциплин и МДК</t>
  </si>
  <si>
    <t>Дипломный проект (работа) с включением в процедуру защиты демонстрационный экзамен</t>
  </si>
  <si>
    <t>учебной практики</t>
  </si>
  <si>
    <t>произв.практики</t>
  </si>
  <si>
    <r>
      <t xml:space="preserve">Выполнение дипломного проекта (работы) с </t>
    </r>
    <r>
      <rPr>
        <u/>
        <sz val="10"/>
        <rFont val="Arial"/>
        <family val="2"/>
        <charset val="204"/>
      </rPr>
      <t>18 мая</t>
    </r>
    <r>
      <rPr>
        <sz val="11"/>
        <color theme="1"/>
        <rFont val="Calibri"/>
        <family val="2"/>
        <scheme val="minor"/>
      </rPr>
      <t xml:space="preserve">  по                   </t>
    </r>
    <r>
      <rPr>
        <u/>
        <sz val="10"/>
        <rFont val="Arial"/>
        <family val="2"/>
        <charset val="204"/>
      </rPr>
      <t xml:space="preserve">14 июня </t>
    </r>
    <r>
      <rPr>
        <sz val="10"/>
        <rFont val="Arial"/>
        <family val="2"/>
        <charset val="204"/>
      </rPr>
      <t xml:space="preserve">  </t>
    </r>
    <r>
      <rPr>
        <sz val="11"/>
        <color theme="1"/>
        <rFont val="Calibri"/>
        <family val="2"/>
        <scheme val="minor"/>
      </rPr>
      <t>(всего 5нед.)</t>
    </r>
  </si>
  <si>
    <t>преддип. практики</t>
  </si>
  <si>
    <t>экзаменов</t>
  </si>
  <si>
    <r>
      <t xml:space="preserve">Защита дипломного проекта (работы) с </t>
    </r>
    <r>
      <rPr>
        <b/>
        <u/>
        <sz val="10"/>
        <rFont val="Arial"/>
        <family val="2"/>
        <charset val="204"/>
      </rPr>
      <t xml:space="preserve">  15 июня  </t>
    </r>
    <r>
      <rPr>
        <sz val="10"/>
        <rFont val="Arial"/>
        <family val="2"/>
        <charset val="204"/>
      </rPr>
      <t xml:space="preserve"> по  </t>
    </r>
    <r>
      <rPr>
        <u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 xml:space="preserve">28 июня </t>
    </r>
    <r>
      <rPr>
        <sz val="10"/>
        <rFont val="Arial"/>
        <family val="2"/>
        <charset val="204"/>
      </rPr>
      <t xml:space="preserve"> (всего </t>
    </r>
    <r>
      <rPr>
        <b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Нед.)</t>
    </r>
  </si>
  <si>
    <t>диф.зачетов</t>
  </si>
  <si>
    <t>зачетов</t>
  </si>
  <si>
    <t>Практикоориентированность</t>
  </si>
  <si>
    <t>Профессиональные модули</t>
  </si>
  <si>
    <t>,ДЗ</t>
  </si>
  <si>
    <t>,Э</t>
  </si>
  <si>
    <t>УП,01</t>
  </si>
  <si>
    <t>УП,03</t>
  </si>
  <si>
    <t>УП,04</t>
  </si>
  <si>
    <t>УП,05</t>
  </si>
  <si>
    <t>УП,06</t>
  </si>
  <si>
    <t>УП,07</t>
  </si>
  <si>
    <t>УП,08</t>
  </si>
  <si>
    <t>УП,09</t>
  </si>
  <si>
    <t>УП,10</t>
  </si>
  <si>
    <t>УП,11</t>
  </si>
  <si>
    <t>УП,12</t>
  </si>
  <si>
    <t>УП,13</t>
  </si>
  <si>
    <t>УП,14</t>
  </si>
  <si>
    <t>УП,15</t>
  </si>
  <si>
    <t>география</t>
  </si>
  <si>
    <t>Математика</t>
  </si>
  <si>
    <t>Информатика</t>
  </si>
  <si>
    <t>Биология</t>
  </si>
  <si>
    <t>Башкирский язык (78\78)</t>
  </si>
  <si>
    <t>Основы проектной деятельности (индивидуальный проект)</t>
  </si>
  <si>
    <t>Э,Э</t>
  </si>
  <si>
    <t>Иностранный язык в профессиональной деятельности</t>
  </si>
  <si>
    <t>,'ДЗ</t>
  </si>
  <si>
    <t xml:space="preserve">Информационные технологии в профессиональной деятельности </t>
  </si>
  <si>
    <t>ДЗ,</t>
  </si>
  <si>
    <t>Менеджмент</t>
  </si>
  <si>
    <t>Правовое обеспечение профессиональной деятельности</t>
  </si>
  <si>
    <t>Ведение расчетных операций</t>
  </si>
  <si>
    <t>МДК 01.02</t>
  </si>
  <si>
    <t>Кассовые операции банка</t>
  </si>
  <si>
    <t>МДК 01.03</t>
  </si>
  <si>
    <t>Международные расчеты по экспортно-импортным операциям</t>
  </si>
  <si>
    <t>ПП.01.01</t>
  </si>
  <si>
    <t>Производственная практика (по профилю специаль-ности)</t>
  </si>
  <si>
    <t>ПМ.01.Э</t>
  </si>
  <si>
    <t>Экзамен по модулю</t>
  </si>
  <si>
    <t xml:space="preserve"> Организация расчетных операций</t>
  </si>
  <si>
    <t>ДЗ,ДЗ</t>
  </si>
  <si>
    <t>Осуществление кредитных операций</t>
  </si>
  <si>
    <t>МДК.02.01.</t>
  </si>
  <si>
    <t>Организация кредитной работы</t>
  </si>
  <si>
    <t>МДК.02.02</t>
  </si>
  <si>
    <t>Учет кредитных операций</t>
  </si>
  <si>
    <t>ДЗ,Э</t>
  </si>
  <si>
    <t>ДЭ/ВКР</t>
  </si>
  <si>
    <t>36/36</t>
  </si>
  <si>
    <t>ДП 19*14=226</t>
  </si>
  <si>
    <t xml:space="preserve">Государственная итоговая аттестация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</si>
</sst>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6"/>
      <name val="Arial"/>
      <family val="2"/>
      <charset val="204"/>
    </font>
    <font>
      <sz val="6"/>
      <name val="Arial"/>
      <family val="2"/>
      <charset val="204"/>
    </font>
    <font>
      <sz val="5"/>
      <name val="Arial"/>
      <family val="2"/>
      <charset val="204"/>
    </font>
    <font>
      <sz val="4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rgb="FF00B0F0"/>
      <name val="Arial"/>
      <family val="2"/>
      <charset val="204"/>
    </font>
    <font>
      <b/>
      <sz val="9"/>
      <color rgb="FF00B0F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color rgb="FFFF0000"/>
      <name val="Arial"/>
      <family val="2"/>
      <charset val="204"/>
    </font>
    <font>
      <u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  <charset val="204"/>
    </font>
    <font>
      <b/>
      <sz val="9"/>
      <color indexed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 wrapText="1"/>
    </xf>
    <xf numFmtId="0" fontId="9" fillId="3" borderId="8" xfId="0" quotePrefix="1" applyFont="1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 wrapText="1"/>
    </xf>
    <xf numFmtId="0" fontId="9" fillId="4" borderId="8" xfId="0" quotePrefix="1" applyFont="1" applyFill="1" applyBorder="1" applyAlignment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 applyProtection="1">
      <alignment horizontal="center" vertical="center"/>
      <protection locked="0"/>
    </xf>
    <xf numFmtId="0" fontId="16" fillId="3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8" xfId="0" quotePrefix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9" fontId="9" fillId="3" borderId="8" xfId="0" quotePrefix="1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/>
    </xf>
    <xf numFmtId="0" fontId="21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9" fillId="7" borderId="8" xfId="0" applyFont="1" applyFill="1" applyBorder="1" applyAlignment="1">
      <alignment horizontal="left" vertical="center" wrapText="1"/>
    </xf>
    <xf numFmtId="0" fontId="9" fillId="7" borderId="8" xfId="0" quotePrefix="1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quotePrefix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7" fillId="0" borderId="8" xfId="0" applyNumberFormat="1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16" fillId="7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/>
    <xf numFmtId="0" fontId="23" fillId="0" borderId="8" xfId="0" applyFont="1" applyFill="1" applyBorder="1" applyAlignment="1">
      <alignment horizontal="center" vertical="center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15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justify" vertical="center" wrapText="1"/>
    </xf>
    <xf numFmtId="0" fontId="0" fillId="0" borderId="5" xfId="0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justify" vertical="center" wrapText="1"/>
    </xf>
    <xf numFmtId="0" fontId="9" fillId="7" borderId="8" xfId="0" quotePrefix="1" applyFont="1" applyFill="1" applyBorder="1" applyAlignment="1">
      <alignment horizontal="center" vertical="center" wrapText="1"/>
    </xf>
    <xf numFmtId="0" fontId="17" fillId="7" borderId="8" xfId="0" applyNumberFormat="1" applyFont="1" applyFill="1" applyBorder="1" applyAlignment="1" applyProtection="1">
      <alignment horizontal="center" vertical="center"/>
      <protection locked="0"/>
    </xf>
    <xf numFmtId="0" fontId="11" fillId="7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28" fillId="7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0" fillId="0" borderId="1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37" zoomScale="110" zoomScaleNormal="110" workbookViewId="0">
      <selection activeCell="N34" sqref="N34"/>
    </sheetView>
  </sheetViews>
  <sheetFormatPr defaultRowHeight="15" x14ac:dyDescent="0.25"/>
  <cols>
    <col min="1" max="1" width="8.28515625" customWidth="1"/>
    <col min="2" max="2" width="29.42578125" customWidth="1"/>
    <col min="3" max="3" width="10" customWidth="1"/>
    <col min="4" max="5" width="6.42578125" customWidth="1"/>
    <col min="6" max="6" width="6.5703125" customWidth="1"/>
    <col min="7" max="7" width="6.7109375" customWidth="1"/>
    <col min="8" max="9" width="6" customWidth="1"/>
    <col min="10" max="10" width="5.85546875" customWidth="1"/>
    <col min="11" max="11" width="6.140625" customWidth="1"/>
    <col min="12" max="12" width="5.5703125" customWidth="1"/>
    <col min="13" max="13" width="5.7109375" customWidth="1"/>
    <col min="14" max="14" width="6" customWidth="1"/>
    <col min="15" max="15" width="5.5703125" customWidth="1"/>
    <col min="16" max="16" width="6.140625" customWidth="1"/>
    <col min="17" max="17" width="6.28515625" customWidth="1"/>
    <col min="18" max="18" width="5.7109375" customWidth="1"/>
    <col min="19" max="19" width="6.42578125" customWidth="1"/>
    <col min="20" max="20" width="6.140625" customWidth="1"/>
  </cols>
  <sheetData>
    <row r="1" spans="1:21" x14ac:dyDescent="0.25">
      <c r="A1" s="105" t="s">
        <v>0</v>
      </c>
      <c r="B1" s="108" t="s">
        <v>1</v>
      </c>
      <c r="C1" s="111" t="s">
        <v>2</v>
      </c>
      <c r="D1" s="113" t="s">
        <v>3</v>
      </c>
      <c r="E1" s="114"/>
      <c r="F1" s="114"/>
      <c r="G1" s="114"/>
      <c r="H1" s="114"/>
      <c r="I1" s="114"/>
      <c r="J1" s="114"/>
      <c r="K1" s="114"/>
      <c r="L1" s="115"/>
      <c r="M1" s="113" t="s">
        <v>4</v>
      </c>
      <c r="N1" s="114"/>
      <c r="O1" s="116"/>
      <c r="P1" s="116"/>
      <c r="Q1" s="116"/>
      <c r="R1" s="116"/>
      <c r="S1" s="116"/>
      <c r="T1" s="117"/>
    </row>
    <row r="2" spans="1:21" x14ac:dyDescent="0.25">
      <c r="A2" s="106"/>
      <c r="B2" s="109"/>
      <c r="C2" s="112"/>
      <c r="D2" s="118" t="s">
        <v>5</v>
      </c>
      <c r="E2" s="121" t="s">
        <v>6</v>
      </c>
      <c r="F2" s="121"/>
      <c r="G2" s="121"/>
      <c r="H2" s="121"/>
      <c r="I2" s="121"/>
      <c r="J2" s="121"/>
      <c r="K2" s="122"/>
      <c r="L2" s="123" t="s">
        <v>7</v>
      </c>
      <c r="M2" s="126" t="s">
        <v>8</v>
      </c>
      <c r="N2" s="126"/>
      <c r="O2" s="127" t="s">
        <v>9</v>
      </c>
      <c r="P2" s="128"/>
      <c r="Q2" s="127" t="s">
        <v>10</v>
      </c>
      <c r="R2" s="128"/>
      <c r="S2" s="127" t="s">
        <v>11</v>
      </c>
      <c r="T2" s="128"/>
    </row>
    <row r="3" spans="1:21" x14ac:dyDescent="0.25">
      <c r="A3" s="106"/>
      <c r="B3" s="109"/>
      <c r="C3" s="112"/>
      <c r="D3" s="119"/>
      <c r="E3" s="129" t="s">
        <v>12</v>
      </c>
      <c r="F3" s="129"/>
      <c r="G3" s="129"/>
      <c r="H3" s="129"/>
      <c r="I3" s="130" t="s">
        <v>13</v>
      </c>
      <c r="J3" s="130" t="s">
        <v>14</v>
      </c>
      <c r="K3" s="130" t="s">
        <v>15</v>
      </c>
      <c r="L3" s="124"/>
      <c r="M3" s="130" t="s">
        <v>16</v>
      </c>
      <c r="N3" s="130" t="s">
        <v>17</v>
      </c>
      <c r="O3" s="130" t="s">
        <v>18</v>
      </c>
      <c r="P3" s="130" t="s">
        <v>19</v>
      </c>
      <c r="Q3" s="130" t="s">
        <v>20</v>
      </c>
      <c r="R3" s="130" t="s">
        <v>21</v>
      </c>
      <c r="S3" s="130" t="s">
        <v>22</v>
      </c>
      <c r="T3" s="130" t="s">
        <v>23</v>
      </c>
    </row>
    <row r="4" spans="1:21" x14ac:dyDescent="0.25">
      <c r="A4" s="106"/>
      <c r="B4" s="109"/>
      <c r="C4" s="112"/>
      <c r="D4" s="119"/>
      <c r="E4" s="130" t="s">
        <v>24</v>
      </c>
      <c r="F4" s="129" t="s">
        <v>25</v>
      </c>
      <c r="G4" s="129"/>
      <c r="H4" s="129"/>
      <c r="I4" s="109"/>
      <c r="J4" s="109"/>
      <c r="K4" s="109"/>
      <c r="L4" s="124"/>
      <c r="M4" s="131"/>
      <c r="N4" s="131"/>
      <c r="O4" s="131"/>
      <c r="P4" s="131"/>
      <c r="Q4" s="131"/>
      <c r="R4" s="131"/>
      <c r="S4" s="131"/>
      <c r="T4" s="131"/>
    </row>
    <row r="5" spans="1:21" ht="24.75" x14ac:dyDescent="0.25">
      <c r="A5" s="107"/>
      <c r="B5" s="110"/>
      <c r="C5" s="110"/>
      <c r="D5" s="120"/>
      <c r="E5" s="132"/>
      <c r="F5" s="1" t="s">
        <v>26</v>
      </c>
      <c r="G5" s="1" t="s">
        <v>27</v>
      </c>
      <c r="H5" s="2" t="s">
        <v>28</v>
      </c>
      <c r="I5" s="110"/>
      <c r="J5" s="110"/>
      <c r="K5" s="110"/>
      <c r="L5" s="125"/>
      <c r="M5" s="132"/>
      <c r="N5" s="132"/>
      <c r="O5" s="132"/>
      <c r="P5" s="132"/>
      <c r="Q5" s="132"/>
      <c r="R5" s="132"/>
      <c r="S5" s="132"/>
      <c r="T5" s="132"/>
    </row>
    <row r="6" spans="1:21" x14ac:dyDescent="0.25">
      <c r="A6" s="3"/>
      <c r="B6" s="4" t="s">
        <v>29</v>
      </c>
      <c r="C6" s="5"/>
      <c r="D6" s="6">
        <f>D7+D24</f>
        <v>1476</v>
      </c>
      <c r="E6" s="7">
        <f>SUM(E7+E24)</f>
        <v>1326</v>
      </c>
      <c r="F6" s="7">
        <f t="shared" ref="F6:L6" si="0">F7+F24</f>
        <v>658</v>
      </c>
      <c r="G6" s="7">
        <f t="shared" si="0"/>
        <v>749</v>
      </c>
      <c r="H6" s="7">
        <f t="shared" si="0"/>
        <v>0</v>
      </c>
      <c r="I6" s="7">
        <f t="shared" si="0"/>
        <v>0</v>
      </c>
      <c r="J6" s="7">
        <f t="shared" si="0"/>
        <v>42</v>
      </c>
      <c r="K6" s="7">
        <f t="shared" si="0"/>
        <v>30</v>
      </c>
      <c r="L6" s="7">
        <f t="shared" si="0"/>
        <v>0</v>
      </c>
      <c r="M6" s="8">
        <f>M7</f>
        <v>576</v>
      </c>
      <c r="N6" s="8">
        <f>N7</f>
        <v>858</v>
      </c>
      <c r="O6" s="9">
        <v>576</v>
      </c>
      <c r="P6" s="9">
        <v>828</v>
      </c>
      <c r="Q6" s="9">
        <v>576</v>
      </c>
      <c r="R6" s="9">
        <v>900</v>
      </c>
      <c r="S6" s="9">
        <v>576</v>
      </c>
      <c r="T6" s="8">
        <v>468</v>
      </c>
    </row>
    <row r="7" spans="1:21" x14ac:dyDescent="0.25">
      <c r="A7" s="10" t="s">
        <v>30</v>
      </c>
      <c r="B7" s="10" t="s">
        <v>31</v>
      </c>
      <c r="C7" s="11"/>
      <c r="D7" s="12">
        <v>1476</v>
      </c>
      <c r="E7" s="13">
        <v>1326</v>
      </c>
      <c r="F7" s="13">
        <v>658</v>
      </c>
      <c r="G7" s="13">
        <v>749</v>
      </c>
      <c r="H7" s="13">
        <f t="shared" ref="H7:L7" si="1">H8+H9+H10+H11+H12+H13+H14+H15+H16+H17+H18+H19+H20+H21+H23</f>
        <v>0</v>
      </c>
      <c r="I7" s="13">
        <f t="shared" si="1"/>
        <v>0</v>
      </c>
      <c r="J7" s="13">
        <v>42</v>
      </c>
      <c r="K7" s="13">
        <v>30</v>
      </c>
      <c r="L7" s="13">
        <f t="shared" si="1"/>
        <v>0</v>
      </c>
      <c r="M7" s="13">
        <v>576</v>
      </c>
      <c r="N7" s="13">
        <v>858</v>
      </c>
      <c r="O7" s="9"/>
      <c r="P7" s="9"/>
      <c r="Q7" s="14"/>
      <c r="R7" s="14"/>
      <c r="S7" s="9"/>
      <c r="T7" s="8"/>
    </row>
    <row r="8" spans="1:21" ht="15.75" x14ac:dyDescent="0.25">
      <c r="A8" s="79" t="s">
        <v>83</v>
      </c>
      <c r="B8" s="79" t="s">
        <v>32</v>
      </c>
      <c r="C8" s="29" t="s">
        <v>33</v>
      </c>
      <c r="D8" s="57">
        <v>76</v>
      </c>
      <c r="E8" s="25">
        <v>64</v>
      </c>
      <c r="F8" s="25">
        <v>34</v>
      </c>
      <c r="G8" s="25">
        <v>30</v>
      </c>
      <c r="H8" s="25"/>
      <c r="I8" s="25"/>
      <c r="J8" s="82">
        <v>6</v>
      </c>
      <c r="K8" s="82">
        <v>6</v>
      </c>
      <c r="L8" s="82"/>
      <c r="M8" s="82">
        <v>64</v>
      </c>
      <c r="N8" s="82"/>
      <c r="O8" s="25"/>
      <c r="P8" s="25"/>
      <c r="Q8" s="24"/>
      <c r="R8" s="24"/>
      <c r="S8" s="25"/>
      <c r="T8" s="25"/>
      <c r="U8">
        <f>SUM(J8:T8)</f>
        <v>76</v>
      </c>
    </row>
    <row r="9" spans="1:21" ht="15.75" x14ac:dyDescent="0.25">
      <c r="A9" s="79" t="s">
        <v>59</v>
      </c>
      <c r="B9" s="79" t="s">
        <v>34</v>
      </c>
      <c r="C9" s="29" t="s">
        <v>35</v>
      </c>
      <c r="D9" s="57">
        <v>108</v>
      </c>
      <c r="E9" s="25">
        <v>108</v>
      </c>
      <c r="F9" s="25">
        <v>58</v>
      </c>
      <c r="G9" s="25">
        <v>50</v>
      </c>
      <c r="H9" s="25"/>
      <c r="I9" s="25"/>
      <c r="J9" s="82"/>
      <c r="K9" s="82"/>
      <c r="L9" s="82"/>
      <c r="M9" s="82">
        <v>32</v>
      </c>
      <c r="N9" s="82">
        <v>76</v>
      </c>
      <c r="O9" s="25"/>
      <c r="P9" s="25"/>
      <c r="Q9" s="24"/>
      <c r="R9" s="24"/>
      <c r="S9" s="25"/>
      <c r="T9" s="25"/>
      <c r="U9">
        <f>SUM(M9:T9)</f>
        <v>108</v>
      </c>
    </row>
    <row r="10" spans="1:21" ht="15.75" x14ac:dyDescent="0.25">
      <c r="A10" s="80" t="s">
        <v>84</v>
      </c>
      <c r="B10" s="79" t="s">
        <v>37</v>
      </c>
      <c r="C10" s="29" t="s">
        <v>35</v>
      </c>
      <c r="D10" s="57">
        <v>136</v>
      </c>
      <c r="E10" s="25">
        <v>136</v>
      </c>
      <c r="F10" s="25">
        <v>86</v>
      </c>
      <c r="G10" s="25">
        <v>50</v>
      </c>
      <c r="H10" s="25"/>
      <c r="I10" s="25"/>
      <c r="J10" s="82"/>
      <c r="K10" s="82"/>
      <c r="L10" s="82"/>
      <c r="M10" s="82">
        <v>64</v>
      </c>
      <c r="N10" s="82">
        <v>72</v>
      </c>
      <c r="O10" s="25"/>
      <c r="P10" s="25"/>
      <c r="Q10" s="24"/>
      <c r="R10" s="24"/>
      <c r="S10" s="25"/>
      <c r="T10" s="25"/>
      <c r="U10">
        <f>SUM(M10:T10)</f>
        <v>136</v>
      </c>
    </row>
    <row r="11" spans="1:21" ht="15.75" x14ac:dyDescent="0.25">
      <c r="A11" s="80" t="s">
        <v>85</v>
      </c>
      <c r="B11" s="79" t="s">
        <v>44</v>
      </c>
      <c r="C11" s="29" t="s">
        <v>81</v>
      </c>
      <c r="D11" s="57">
        <v>108</v>
      </c>
      <c r="E11" s="25">
        <v>108</v>
      </c>
      <c r="F11" s="25">
        <v>70</v>
      </c>
      <c r="G11" s="25">
        <v>38</v>
      </c>
      <c r="H11" s="25"/>
      <c r="I11" s="25"/>
      <c r="J11" s="82"/>
      <c r="K11" s="82"/>
      <c r="L11" s="82"/>
      <c r="M11" s="82">
        <v>32</v>
      </c>
      <c r="N11" s="82">
        <v>76</v>
      </c>
      <c r="O11" s="25"/>
      <c r="P11" s="25"/>
      <c r="Q11" s="24"/>
      <c r="R11" s="24"/>
      <c r="S11" s="25"/>
      <c r="T11" s="25"/>
      <c r="U11">
        <f>SUM(M11:T11)</f>
        <v>108</v>
      </c>
    </row>
    <row r="12" spans="1:21" ht="15.75" x14ac:dyDescent="0.25">
      <c r="A12" s="80" t="s">
        <v>86</v>
      </c>
      <c r="B12" s="79" t="s">
        <v>97</v>
      </c>
      <c r="C12" s="29" t="s">
        <v>38</v>
      </c>
      <c r="D12" s="57">
        <v>32</v>
      </c>
      <c r="E12" s="25">
        <v>32</v>
      </c>
      <c r="F12" s="25">
        <v>16</v>
      </c>
      <c r="G12" s="25">
        <v>16</v>
      </c>
      <c r="H12" s="25"/>
      <c r="I12" s="25"/>
      <c r="J12" s="82"/>
      <c r="K12" s="82"/>
      <c r="L12" s="82"/>
      <c r="M12" s="82">
        <v>32</v>
      </c>
      <c r="N12" s="82"/>
      <c r="O12" s="25"/>
      <c r="P12" s="25"/>
      <c r="Q12" s="24"/>
      <c r="R12" s="24"/>
      <c r="S12" s="25"/>
      <c r="T12" s="25"/>
      <c r="U12">
        <f>SUM(M12:T12)</f>
        <v>32</v>
      </c>
    </row>
    <row r="13" spans="1:21" ht="15.75" x14ac:dyDescent="0.25">
      <c r="A13" s="80" t="s">
        <v>87</v>
      </c>
      <c r="B13" s="79" t="s">
        <v>36</v>
      </c>
      <c r="C13" s="29" t="s">
        <v>40</v>
      </c>
      <c r="D13" s="57">
        <v>72</v>
      </c>
      <c r="E13" s="25">
        <v>72</v>
      </c>
      <c r="F13" s="25">
        <v>2</v>
      </c>
      <c r="G13" s="25">
        <v>73</v>
      </c>
      <c r="H13" s="25"/>
      <c r="I13" s="25"/>
      <c r="J13" s="82"/>
      <c r="K13" s="82"/>
      <c r="L13" s="82"/>
      <c r="M13" s="82">
        <v>32</v>
      </c>
      <c r="N13" s="82">
        <v>40</v>
      </c>
      <c r="O13" s="25"/>
      <c r="P13" s="25"/>
      <c r="Q13" s="24"/>
      <c r="R13" s="24"/>
      <c r="S13" s="25"/>
      <c r="T13" s="25"/>
      <c r="U13">
        <f>SUM(M13:T13)</f>
        <v>72</v>
      </c>
    </row>
    <row r="14" spans="1:21" ht="15.75" x14ac:dyDescent="0.25">
      <c r="A14" s="80" t="s">
        <v>88</v>
      </c>
      <c r="B14" s="79" t="s">
        <v>98</v>
      </c>
      <c r="C14" s="29" t="s">
        <v>103</v>
      </c>
      <c r="D14" s="57">
        <v>340</v>
      </c>
      <c r="E14" s="25">
        <v>310</v>
      </c>
      <c r="F14" s="25">
        <v>210</v>
      </c>
      <c r="G14" s="25">
        <v>100</v>
      </c>
      <c r="H14" s="84"/>
      <c r="I14" s="84"/>
      <c r="J14" s="82">
        <v>18</v>
      </c>
      <c r="K14" s="82">
        <v>12</v>
      </c>
      <c r="L14" s="82"/>
      <c r="M14" s="82">
        <v>112</v>
      </c>
      <c r="N14" s="82">
        <v>198</v>
      </c>
      <c r="O14" s="25"/>
      <c r="P14" s="25"/>
      <c r="Q14" s="24"/>
      <c r="R14" s="24"/>
      <c r="S14" s="25"/>
      <c r="T14" s="25"/>
      <c r="U14">
        <f>SUM(J14:T14)</f>
        <v>340</v>
      </c>
    </row>
    <row r="15" spans="1:21" ht="15.75" x14ac:dyDescent="0.25">
      <c r="A15" s="80" t="s">
        <v>89</v>
      </c>
      <c r="B15" s="79" t="s">
        <v>99</v>
      </c>
      <c r="C15" s="29" t="s">
        <v>103</v>
      </c>
      <c r="D15" s="57">
        <v>144</v>
      </c>
      <c r="E15" s="25">
        <v>114</v>
      </c>
      <c r="F15" s="25">
        <v>14</v>
      </c>
      <c r="G15" s="25">
        <v>100</v>
      </c>
      <c r="H15" s="84"/>
      <c r="I15" s="84"/>
      <c r="J15" s="82">
        <v>18</v>
      </c>
      <c r="K15" s="82">
        <v>12</v>
      </c>
      <c r="L15" s="82"/>
      <c r="M15" s="82">
        <v>48</v>
      </c>
      <c r="N15" s="82">
        <v>66</v>
      </c>
      <c r="O15" s="25"/>
      <c r="P15" s="25"/>
      <c r="Q15" s="24"/>
      <c r="R15" s="24"/>
      <c r="S15" s="25"/>
      <c r="T15" s="25"/>
      <c r="U15">
        <f>SUM(J15:T15)</f>
        <v>144</v>
      </c>
    </row>
    <row r="16" spans="1:21" ht="15.75" x14ac:dyDescent="0.25">
      <c r="A16" s="80" t="s">
        <v>90</v>
      </c>
      <c r="B16" s="79" t="s">
        <v>39</v>
      </c>
      <c r="C16" s="29" t="s">
        <v>38</v>
      </c>
      <c r="D16" s="57">
        <v>72</v>
      </c>
      <c r="E16" s="25">
        <v>72</v>
      </c>
      <c r="F16" s="25">
        <v>2</v>
      </c>
      <c r="G16" s="25">
        <v>70</v>
      </c>
      <c r="H16" s="25"/>
      <c r="I16" s="25"/>
      <c r="J16" s="82"/>
      <c r="K16" s="82"/>
      <c r="L16" s="82"/>
      <c r="M16" s="82">
        <v>32</v>
      </c>
      <c r="N16" s="82">
        <v>40</v>
      </c>
      <c r="O16" s="25"/>
      <c r="P16" s="25"/>
      <c r="Q16" s="24"/>
      <c r="R16" s="24"/>
      <c r="S16" s="25"/>
      <c r="T16" s="25"/>
      <c r="U16">
        <f t="shared" ref="U16:U22" si="2">SUM(M16:T16)</f>
        <v>72</v>
      </c>
    </row>
    <row r="17" spans="1:21" ht="15.75" x14ac:dyDescent="0.25">
      <c r="A17" s="80" t="s">
        <v>91</v>
      </c>
      <c r="B17" s="79" t="s">
        <v>41</v>
      </c>
      <c r="C17" s="29" t="s">
        <v>81</v>
      </c>
      <c r="D17" s="57">
        <v>68</v>
      </c>
      <c r="E17" s="25">
        <v>68</v>
      </c>
      <c r="F17" s="25">
        <v>38</v>
      </c>
      <c r="G17" s="25">
        <v>30</v>
      </c>
      <c r="H17" s="25"/>
      <c r="I17" s="25"/>
      <c r="J17" s="82"/>
      <c r="K17" s="82"/>
      <c r="L17" s="82"/>
      <c r="M17" s="82">
        <v>32</v>
      </c>
      <c r="N17" s="82">
        <v>36</v>
      </c>
      <c r="O17" s="25"/>
      <c r="P17" s="25"/>
      <c r="Q17" s="24"/>
      <c r="R17" s="24"/>
      <c r="S17" s="25"/>
      <c r="T17" s="25"/>
      <c r="U17">
        <f t="shared" si="2"/>
        <v>68</v>
      </c>
    </row>
    <row r="18" spans="1:21" ht="15.75" x14ac:dyDescent="0.25">
      <c r="A18" s="80" t="s">
        <v>92</v>
      </c>
      <c r="B18" s="79" t="s">
        <v>42</v>
      </c>
      <c r="C18" s="29" t="s">
        <v>38</v>
      </c>
      <c r="D18" s="57">
        <v>108</v>
      </c>
      <c r="E18" s="25">
        <v>108</v>
      </c>
      <c r="F18" s="25">
        <v>54</v>
      </c>
      <c r="G18" s="25">
        <v>54</v>
      </c>
      <c r="H18" s="25"/>
      <c r="I18" s="25"/>
      <c r="J18" s="82"/>
      <c r="K18" s="82"/>
      <c r="L18" s="82"/>
      <c r="M18" s="82">
        <v>32</v>
      </c>
      <c r="N18" s="82">
        <v>76</v>
      </c>
      <c r="O18" s="25"/>
      <c r="P18" s="25"/>
      <c r="Q18" s="24"/>
      <c r="R18" s="24"/>
      <c r="S18" s="25"/>
      <c r="T18" s="25"/>
      <c r="U18">
        <f t="shared" si="2"/>
        <v>108</v>
      </c>
    </row>
    <row r="19" spans="1:21" ht="15.75" x14ac:dyDescent="0.25">
      <c r="A19" s="80" t="s">
        <v>93</v>
      </c>
      <c r="B19" s="79" t="s">
        <v>43</v>
      </c>
      <c r="C19" s="29" t="s">
        <v>81</v>
      </c>
      <c r="D19" s="57">
        <v>70</v>
      </c>
      <c r="E19" s="25">
        <v>70</v>
      </c>
      <c r="F19" s="25">
        <v>40</v>
      </c>
      <c r="G19" s="25">
        <v>30</v>
      </c>
      <c r="H19" s="25"/>
      <c r="I19" s="25"/>
      <c r="J19" s="82"/>
      <c r="K19" s="82"/>
      <c r="L19" s="82"/>
      <c r="M19" s="82">
        <v>32</v>
      </c>
      <c r="N19" s="82">
        <v>38</v>
      </c>
      <c r="O19" s="25"/>
      <c r="P19" s="25"/>
      <c r="Q19" s="24"/>
      <c r="R19" s="24"/>
      <c r="S19" s="25"/>
      <c r="T19" s="25"/>
      <c r="U19">
        <f t="shared" si="2"/>
        <v>70</v>
      </c>
    </row>
    <row r="20" spans="1:21" ht="15.75" x14ac:dyDescent="0.25">
      <c r="A20" s="80" t="s">
        <v>94</v>
      </c>
      <c r="B20" s="79" t="s">
        <v>100</v>
      </c>
      <c r="C20" s="29" t="s">
        <v>45</v>
      </c>
      <c r="D20" s="57">
        <v>32</v>
      </c>
      <c r="E20" s="25">
        <v>32</v>
      </c>
      <c r="F20" s="25">
        <v>16</v>
      </c>
      <c r="G20" s="25">
        <v>16</v>
      </c>
      <c r="H20" s="25"/>
      <c r="I20" s="25"/>
      <c r="J20" s="82"/>
      <c r="K20" s="82"/>
      <c r="L20" s="82"/>
      <c r="M20" s="82"/>
      <c r="N20" s="82">
        <v>32</v>
      </c>
      <c r="O20" s="25"/>
      <c r="P20" s="25"/>
      <c r="Q20" s="24"/>
      <c r="R20" s="24"/>
      <c r="S20" s="25"/>
      <c r="T20" s="25"/>
      <c r="U20">
        <f t="shared" si="2"/>
        <v>32</v>
      </c>
    </row>
    <row r="21" spans="1:21" ht="15.75" x14ac:dyDescent="0.25">
      <c r="A21" s="80" t="s">
        <v>95</v>
      </c>
      <c r="B21" s="79" t="s">
        <v>101</v>
      </c>
      <c r="C21" s="29" t="s">
        <v>81</v>
      </c>
      <c r="D21" s="57">
        <v>78</v>
      </c>
      <c r="E21" s="25"/>
      <c r="F21" s="25">
        <v>2</v>
      </c>
      <c r="G21" s="25">
        <v>76</v>
      </c>
      <c r="H21" s="25"/>
      <c r="I21" s="25"/>
      <c r="J21" s="82"/>
      <c r="K21" s="82"/>
      <c r="L21" s="82"/>
      <c r="M21" s="82">
        <v>32</v>
      </c>
      <c r="N21" s="82">
        <v>46</v>
      </c>
      <c r="O21" s="25"/>
      <c r="P21" s="25"/>
      <c r="Q21" s="24"/>
      <c r="R21" s="24"/>
      <c r="S21" s="25"/>
      <c r="T21" s="25"/>
      <c r="U21">
        <f t="shared" si="2"/>
        <v>78</v>
      </c>
    </row>
    <row r="22" spans="1:21" ht="25.5" x14ac:dyDescent="0.25">
      <c r="A22" s="80" t="s">
        <v>96</v>
      </c>
      <c r="B22" s="81" t="s">
        <v>102</v>
      </c>
      <c r="C22" s="18" t="s">
        <v>45</v>
      </c>
      <c r="D22" s="57">
        <v>32</v>
      </c>
      <c r="E22" s="25">
        <v>32</v>
      </c>
      <c r="F22" s="25">
        <v>16</v>
      </c>
      <c r="G22" s="25">
        <v>16</v>
      </c>
      <c r="H22" s="25"/>
      <c r="I22" s="25"/>
      <c r="J22" s="82"/>
      <c r="K22" s="82"/>
      <c r="L22" s="82"/>
      <c r="M22" s="82"/>
      <c r="N22" s="82">
        <v>32</v>
      </c>
      <c r="O22" s="25"/>
      <c r="P22" s="25"/>
      <c r="Q22" s="24"/>
      <c r="R22" s="24"/>
      <c r="S22" s="25"/>
      <c r="T22" s="25"/>
      <c r="U22">
        <f t="shared" si="2"/>
        <v>32</v>
      </c>
    </row>
    <row r="23" spans="1:21" x14ac:dyDescent="0.25">
      <c r="A23" s="26"/>
      <c r="B23" s="26"/>
      <c r="C23" s="29"/>
      <c r="D23" s="57">
        <f>SUM(D8:D22)</f>
        <v>1476</v>
      </c>
      <c r="E23" s="25">
        <f>SUM(E8:E22)</f>
        <v>1326</v>
      </c>
      <c r="F23" s="25">
        <f>SUM(F8:F22)</f>
        <v>658</v>
      </c>
      <c r="G23" s="25">
        <f>SUM(G8:G22)</f>
        <v>749</v>
      </c>
      <c r="H23" s="25"/>
      <c r="I23" s="25"/>
      <c r="J23" s="25">
        <v>42</v>
      </c>
      <c r="K23" s="30">
        <f>SUM(K8:K22)</f>
        <v>30</v>
      </c>
      <c r="L23" s="25"/>
      <c r="M23" s="83">
        <f>SUM(M8:M22)</f>
        <v>576</v>
      </c>
      <c r="N23" s="83">
        <f>SUM(N8:N22)</f>
        <v>828</v>
      </c>
      <c r="O23" s="23"/>
      <c r="P23" s="23"/>
      <c r="Q23" s="24"/>
      <c r="R23" s="24"/>
      <c r="S23" s="30"/>
      <c r="T23" s="25"/>
      <c r="U23">
        <f>SUM(J23:T23)</f>
        <v>1476</v>
      </c>
    </row>
    <row r="24" spans="1:21" x14ac:dyDescent="0.25">
      <c r="A24" s="148" t="s">
        <v>46</v>
      </c>
      <c r="B24" s="149"/>
      <c r="C24" s="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53"/>
      <c r="P24" s="53"/>
      <c r="Q24" s="16"/>
      <c r="R24" s="16"/>
      <c r="S24" s="15"/>
      <c r="T24" s="15"/>
    </row>
    <row r="25" spans="1:21" ht="27" customHeight="1" x14ac:dyDescent="0.25">
      <c r="A25" s="58" t="s">
        <v>47</v>
      </c>
      <c r="B25" s="58" t="s">
        <v>48</v>
      </c>
      <c r="C25" s="59"/>
      <c r="D25" s="56">
        <v>124</v>
      </c>
      <c r="E25" s="56">
        <v>124</v>
      </c>
      <c r="F25" s="56">
        <v>4</v>
      </c>
      <c r="G25" s="56">
        <v>120</v>
      </c>
      <c r="H25" s="56"/>
      <c r="I25" s="56"/>
      <c r="J25" s="56"/>
      <c r="K25" s="56"/>
      <c r="L25" s="56"/>
      <c r="M25" s="56"/>
      <c r="N25" s="56"/>
      <c r="O25" s="56">
        <v>70</v>
      </c>
      <c r="P25" s="56">
        <v>54</v>
      </c>
      <c r="Q25" s="56"/>
      <c r="R25" s="56"/>
      <c r="S25" s="56"/>
      <c r="T25" s="56"/>
      <c r="U25">
        <f>SUM(O25:T25)</f>
        <v>124</v>
      </c>
    </row>
    <row r="26" spans="1:21" ht="24.75" customHeight="1" x14ac:dyDescent="0.25">
      <c r="A26" s="62"/>
      <c r="B26" s="62" t="s">
        <v>104</v>
      </c>
      <c r="C26" s="63" t="s">
        <v>105</v>
      </c>
      <c r="D26" s="61">
        <v>48</v>
      </c>
      <c r="E26" s="61">
        <v>48</v>
      </c>
      <c r="F26" s="61">
        <v>2</v>
      </c>
      <c r="G26" s="61">
        <v>46</v>
      </c>
      <c r="H26" s="61"/>
      <c r="I26" s="61"/>
      <c r="J26" s="61"/>
      <c r="K26" s="54"/>
      <c r="L26" s="54"/>
      <c r="M26" s="54"/>
      <c r="N26" s="54"/>
      <c r="O26" s="54">
        <v>30</v>
      </c>
      <c r="P26" s="54">
        <v>18</v>
      </c>
      <c r="Q26" s="54"/>
      <c r="R26" s="61"/>
      <c r="S26" s="54"/>
      <c r="T26" s="54"/>
      <c r="U26">
        <v>48</v>
      </c>
    </row>
    <row r="27" spans="1:21" x14ac:dyDescent="0.25">
      <c r="A27" s="17"/>
      <c r="B27" s="17" t="s">
        <v>39</v>
      </c>
      <c r="C27" s="64" t="s">
        <v>81</v>
      </c>
      <c r="D27" s="57">
        <v>76</v>
      </c>
      <c r="E27" s="25">
        <v>76</v>
      </c>
      <c r="F27" s="25">
        <v>2</v>
      </c>
      <c r="G27" s="19">
        <v>74</v>
      </c>
      <c r="H27" s="20"/>
      <c r="I27" s="20"/>
      <c r="J27" s="21"/>
      <c r="K27" s="22"/>
      <c r="L27" s="21"/>
      <c r="M27" s="21"/>
      <c r="N27" s="21"/>
      <c r="O27" s="30">
        <v>40</v>
      </c>
      <c r="P27" s="30">
        <v>36</v>
      </c>
      <c r="Q27" s="30"/>
      <c r="R27" s="30"/>
      <c r="S27" s="25"/>
      <c r="T27" s="25"/>
      <c r="U27">
        <v>76</v>
      </c>
    </row>
    <row r="28" spans="1:21" ht="21" customHeight="1" x14ac:dyDescent="0.25">
      <c r="A28" s="17"/>
      <c r="B28" s="17"/>
      <c r="C28" s="65"/>
      <c r="D28" s="57">
        <f>SUM(D26:D27)</f>
        <v>124</v>
      </c>
      <c r="E28" s="25">
        <f>SUM(E26:E27)</f>
        <v>124</v>
      </c>
      <c r="F28" s="25"/>
      <c r="G28" s="20">
        <f>SUM(G26:G27)</f>
        <v>120</v>
      </c>
      <c r="H28" s="20"/>
      <c r="I28" s="20"/>
      <c r="J28" s="21"/>
      <c r="K28" s="22"/>
      <c r="L28" s="21"/>
      <c r="M28" s="21"/>
      <c r="N28" s="21"/>
      <c r="O28" s="30"/>
      <c r="P28" s="30"/>
      <c r="Q28" s="30"/>
      <c r="R28" s="30"/>
      <c r="S28" s="25"/>
      <c r="T28" s="25"/>
      <c r="U28">
        <f>SUM(O28:T28)</f>
        <v>0</v>
      </c>
    </row>
    <row r="29" spans="1:21" ht="15" customHeight="1" x14ac:dyDescent="0.25">
      <c r="A29" s="17"/>
      <c r="B29" s="17"/>
      <c r="C29" s="65"/>
      <c r="D29" s="57"/>
      <c r="E29" s="25"/>
      <c r="F29" s="25"/>
      <c r="G29" s="20"/>
      <c r="H29" s="20"/>
      <c r="I29" s="20"/>
      <c r="J29" s="21"/>
      <c r="K29" s="22"/>
      <c r="L29" s="21"/>
      <c r="M29" s="21"/>
      <c r="N29" s="21"/>
      <c r="O29" s="30"/>
      <c r="P29" s="30"/>
      <c r="Q29" s="30"/>
      <c r="R29" s="30"/>
      <c r="S29" s="25"/>
      <c r="T29" s="25"/>
      <c r="U29">
        <f>SUM(O29:T29)</f>
        <v>0</v>
      </c>
    </row>
    <row r="30" spans="1:21" x14ac:dyDescent="0.25">
      <c r="A30" s="26"/>
      <c r="B30" s="17"/>
      <c r="C30" s="35"/>
      <c r="D30" s="57"/>
      <c r="E30" s="25"/>
      <c r="F30" s="25"/>
      <c r="G30" s="20"/>
      <c r="H30" s="20"/>
      <c r="I30" s="20"/>
      <c r="J30" s="21"/>
      <c r="K30" s="22"/>
      <c r="L30" s="21"/>
      <c r="M30" s="21"/>
      <c r="N30" s="21"/>
      <c r="O30" s="30"/>
      <c r="P30" s="30"/>
      <c r="Q30" s="30"/>
      <c r="R30" s="30"/>
      <c r="S30" s="25"/>
      <c r="T30" s="25"/>
    </row>
    <row r="31" spans="1:21" x14ac:dyDescent="0.25">
      <c r="A31" s="26"/>
      <c r="B31" s="17"/>
      <c r="C31" s="35"/>
      <c r="D31" s="57"/>
      <c r="E31" s="25"/>
      <c r="F31" s="25"/>
      <c r="G31" s="20"/>
      <c r="H31" s="20"/>
      <c r="I31" s="20"/>
      <c r="J31" s="21"/>
      <c r="K31" s="22"/>
      <c r="L31" s="21"/>
      <c r="M31" s="21"/>
      <c r="N31" s="21"/>
      <c r="O31" s="30"/>
      <c r="P31" s="30"/>
      <c r="Q31" s="30"/>
      <c r="R31" s="30"/>
      <c r="S31" s="25"/>
      <c r="T31" s="25"/>
      <c r="U31">
        <f>SUM(O31:T31)</f>
        <v>0</v>
      </c>
    </row>
    <row r="32" spans="1:21" ht="26.25" customHeight="1" x14ac:dyDescent="0.25">
      <c r="A32" s="58" t="s">
        <v>49</v>
      </c>
      <c r="B32" s="58" t="s">
        <v>50</v>
      </c>
      <c r="C32" s="59"/>
      <c r="D32" s="55">
        <v>108</v>
      </c>
      <c r="E32" s="55">
        <v>108</v>
      </c>
      <c r="F32" s="55">
        <v>63</v>
      </c>
      <c r="G32" s="55">
        <v>45</v>
      </c>
      <c r="H32" s="55"/>
      <c r="I32" s="55"/>
      <c r="J32" s="55"/>
      <c r="K32" s="55"/>
      <c r="L32" s="55"/>
      <c r="M32" s="55"/>
      <c r="N32" s="55"/>
      <c r="O32" s="55">
        <v>90</v>
      </c>
      <c r="P32" s="55">
        <v>18</v>
      </c>
      <c r="Q32" s="55"/>
      <c r="R32" s="55"/>
      <c r="S32" s="60"/>
      <c r="T32" s="60"/>
      <c r="U32">
        <f>SUM(O32:T32)</f>
        <v>108</v>
      </c>
    </row>
    <row r="33" spans="1:21" ht="16.5" customHeight="1" x14ac:dyDescent="0.25">
      <c r="A33" s="28"/>
      <c r="B33" s="17"/>
      <c r="C33" s="63"/>
      <c r="D33" s="57"/>
      <c r="E33" s="25"/>
      <c r="F33" s="25"/>
      <c r="G33" s="20"/>
      <c r="H33" s="21"/>
      <c r="I33" s="21"/>
      <c r="J33" s="21"/>
      <c r="K33" s="22"/>
      <c r="L33" s="21"/>
      <c r="M33" s="21"/>
      <c r="N33" s="25"/>
      <c r="O33" s="30"/>
      <c r="P33" s="30"/>
      <c r="Q33" s="30"/>
      <c r="R33" s="30"/>
      <c r="S33" s="25"/>
      <c r="T33" s="25"/>
      <c r="U33">
        <f>SUM(O33:T33)</f>
        <v>0</v>
      </c>
    </row>
    <row r="34" spans="1:21" ht="22.5" x14ac:dyDescent="0.25">
      <c r="A34" s="28"/>
      <c r="B34" s="17" t="s">
        <v>106</v>
      </c>
      <c r="C34" s="35" t="s">
        <v>81</v>
      </c>
      <c r="D34" s="57">
        <v>63</v>
      </c>
      <c r="E34" s="25">
        <v>63</v>
      </c>
      <c r="F34" s="25">
        <v>33</v>
      </c>
      <c r="G34" s="20">
        <v>30</v>
      </c>
      <c r="H34" s="21"/>
      <c r="I34" s="21"/>
      <c r="J34" s="21"/>
      <c r="K34" s="22"/>
      <c r="L34" s="21"/>
      <c r="M34" s="21"/>
      <c r="N34" s="25"/>
      <c r="O34" s="30">
        <v>45</v>
      </c>
      <c r="P34" s="30">
        <v>18</v>
      </c>
      <c r="Q34" s="30"/>
      <c r="R34" s="30"/>
      <c r="S34" s="25"/>
      <c r="T34" s="25"/>
      <c r="U34">
        <f>SUM(O34:T34)</f>
        <v>63</v>
      </c>
    </row>
    <row r="35" spans="1:21" ht="20.25" customHeight="1" x14ac:dyDescent="0.25">
      <c r="A35" s="28"/>
      <c r="B35" s="17" t="s">
        <v>51</v>
      </c>
      <c r="C35" s="65" t="s">
        <v>107</v>
      </c>
      <c r="D35" s="57">
        <v>45</v>
      </c>
      <c r="E35" s="25">
        <v>45</v>
      </c>
      <c r="F35" s="25">
        <v>30</v>
      </c>
      <c r="G35" s="21">
        <v>15</v>
      </c>
      <c r="H35" s="20"/>
      <c r="I35" s="20"/>
      <c r="J35" s="21"/>
      <c r="K35" s="22"/>
      <c r="L35" s="21"/>
      <c r="M35" s="21"/>
      <c r="N35" s="25"/>
      <c r="O35" s="30">
        <v>45</v>
      </c>
      <c r="P35" s="23"/>
      <c r="Q35" s="30"/>
      <c r="R35" s="24"/>
      <c r="S35" s="25"/>
      <c r="T35" s="25"/>
      <c r="U35">
        <f>SUM(Q35:T35)</f>
        <v>0</v>
      </c>
    </row>
    <row r="36" spans="1:21" ht="18.75" customHeight="1" x14ac:dyDescent="0.25">
      <c r="A36" s="28"/>
      <c r="B36" s="17"/>
      <c r="C36" s="65"/>
      <c r="D36" s="57"/>
      <c r="E36" s="25"/>
      <c r="F36" s="25"/>
      <c r="G36" s="21"/>
      <c r="H36" s="20"/>
      <c r="I36" s="20"/>
      <c r="J36" s="21"/>
      <c r="K36" s="22"/>
      <c r="L36" s="21"/>
      <c r="M36" s="21"/>
      <c r="N36" s="25"/>
      <c r="O36" s="23"/>
      <c r="P36" s="23"/>
      <c r="Q36" s="24"/>
      <c r="R36" s="24"/>
      <c r="S36" s="25"/>
      <c r="T36" s="25"/>
    </row>
    <row r="37" spans="1:21" ht="15" customHeight="1" thickBot="1" x14ac:dyDescent="0.3">
      <c r="A37" s="58" t="s">
        <v>52</v>
      </c>
      <c r="B37" s="58" t="s">
        <v>53</v>
      </c>
      <c r="C37" s="59"/>
      <c r="D37" s="56">
        <v>90</v>
      </c>
      <c r="E37" s="56">
        <v>70</v>
      </c>
      <c r="F37" s="56">
        <v>30</v>
      </c>
      <c r="G37" s="56"/>
      <c r="H37" s="56"/>
      <c r="I37" s="56"/>
      <c r="J37" s="56"/>
      <c r="K37" s="56"/>
      <c r="L37" s="56"/>
      <c r="M37" s="56"/>
      <c r="N37" s="56"/>
      <c r="O37" s="56">
        <v>90</v>
      </c>
      <c r="P37" s="56"/>
      <c r="Q37" s="56"/>
      <c r="R37" s="56"/>
      <c r="S37" s="56"/>
      <c r="T37" s="56"/>
      <c r="U37">
        <f>SUM(K37:T37)</f>
        <v>90</v>
      </c>
    </row>
    <row r="38" spans="1:21" ht="12" customHeight="1" thickBot="1" x14ac:dyDescent="0.3">
      <c r="A38" s="51"/>
      <c r="B38" s="86" t="s">
        <v>108</v>
      </c>
      <c r="C38" s="65" t="s">
        <v>45</v>
      </c>
      <c r="D38" s="57">
        <v>45</v>
      </c>
      <c r="E38" s="85">
        <v>45</v>
      </c>
      <c r="F38" s="25">
        <v>30</v>
      </c>
      <c r="G38" s="25">
        <v>15</v>
      </c>
      <c r="H38" s="25"/>
      <c r="I38" s="25"/>
      <c r="J38" s="25"/>
      <c r="K38" s="67"/>
      <c r="L38" s="25"/>
      <c r="M38" s="25"/>
      <c r="N38" s="25"/>
      <c r="O38" s="30">
        <v>45</v>
      </c>
      <c r="P38" s="30"/>
      <c r="Q38" s="30"/>
      <c r="R38" s="30"/>
      <c r="S38" s="30"/>
      <c r="T38" s="30"/>
      <c r="U38">
        <f>SUM(O38:T38)</f>
        <v>45</v>
      </c>
    </row>
    <row r="39" spans="1:21" ht="36" customHeight="1" thickBot="1" x14ac:dyDescent="0.3">
      <c r="A39" s="52"/>
      <c r="B39" s="87" t="s">
        <v>109</v>
      </c>
      <c r="C39" s="66" t="s">
        <v>45</v>
      </c>
      <c r="D39" s="57">
        <v>45</v>
      </c>
      <c r="E39" s="94">
        <v>45</v>
      </c>
      <c r="F39" s="25">
        <v>30</v>
      </c>
      <c r="G39" s="25">
        <v>15</v>
      </c>
      <c r="H39" s="25"/>
      <c r="I39" s="25"/>
      <c r="J39" s="25"/>
      <c r="K39" s="30"/>
      <c r="L39" s="25"/>
      <c r="M39" s="25"/>
      <c r="N39" s="25"/>
      <c r="O39" s="30">
        <v>45</v>
      </c>
      <c r="P39" s="30"/>
      <c r="Q39" s="30"/>
      <c r="R39" s="30"/>
      <c r="S39" s="30"/>
      <c r="T39" s="30"/>
      <c r="U39">
        <f>SUM(O39:T39)</f>
        <v>45</v>
      </c>
    </row>
    <row r="40" spans="1:21" ht="36" customHeight="1" thickBot="1" x14ac:dyDescent="0.3">
      <c r="A40" s="70" t="s">
        <v>54</v>
      </c>
      <c r="B40" s="71" t="s">
        <v>80</v>
      </c>
      <c r="C40" s="33"/>
      <c r="D40" s="15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1" x14ac:dyDescent="0.25">
      <c r="A41" s="103" t="s">
        <v>55</v>
      </c>
      <c r="B41" s="58" t="s">
        <v>110</v>
      </c>
      <c r="C41" s="59"/>
      <c r="D41" s="55">
        <v>264</v>
      </c>
      <c r="E41" s="72">
        <v>186</v>
      </c>
      <c r="F41" s="55">
        <v>101</v>
      </c>
      <c r="G41" s="55">
        <v>85</v>
      </c>
      <c r="H41" s="55"/>
      <c r="I41" s="55"/>
      <c r="J41" s="55"/>
      <c r="K41" s="55">
        <v>6</v>
      </c>
      <c r="L41" s="55"/>
      <c r="M41" s="55"/>
      <c r="N41" s="55"/>
      <c r="O41" s="55">
        <v>141</v>
      </c>
      <c r="P41" s="55">
        <v>117</v>
      </c>
      <c r="Q41" s="55"/>
      <c r="R41" s="55"/>
      <c r="S41" s="55"/>
      <c r="T41" s="55"/>
      <c r="U41">
        <f>SUM(K41:T41)</f>
        <v>264</v>
      </c>
    </row>
    <row r="42" spans="1:21" ht="22.5" x14ac:dyDescent="0.25">
      <c r="A42" s="89" t="s">
        <v>56</v>
      </c>
      <c r="B42" s="26" t="s">
        <v>119</v>
      </c>
      <c r="C42" s="29" t="s">
        <v>82</v>
      </c>
      <c r="D42" s="57">
        <v>99</v>
      </c>
      <c r="E42" s="57">
        <v>93</v>
      </c>
      <c r="F42" s="68">
        <v>53</v>
      </c>
      <c r="G42" s="30">
        <v>40</v>
      </c>
      <c r="H42" s="30"/>
      <c r="I42" s="24"/>
      <c r="J42" s="24"/>
      <c r="K42" s="30">
        <v>6</v>
      </c>
      <c r="L42" s="30"/>
      <c r="M42" s="25"/>
      <c r="N42" s="25"/>
      <c r="O42" s="25">
        <v>30</v>
      </c>
      <c r="P42" s="25">
        <v>63</v>
      </c>
      <c r="Q42" s="30"/>
      <c r="R42" s="30"/>
      <c r="S42" s="25"/>
      <c r="T42" s="25"/>
      <c r="U42">
        <f>SUM(K42:T42)</f>
        <v>99</v>
      </c>
    </row>
    <row r="43" spans="1:21" ht="23.25" thickBot="1" x14ac:dyDescent="0.3">
      <c r="A43" s="90" t="s">
        <v>111</v>
      </c>
      <c r="B43" s="91" t="s">
        <v>112</v>
      </c>
      <c r="C43" s="29" t="s">
        <v>45</v>
      </c>
      <c r="D43" s="57">
        <v>30</v>
      </c>
      <c r="E43" s="57">
        <v>30</v>
      </c>
      <c r="F43" s="68">
        <v>15</v>
      </c>
      <c r="G43" s="30">
        <v>15</v>
      </c>
      <c r="H43" s="30"/>
      <c r="I43" s="24"/>
      <c r="J43" s="24"/>
      <c r="K43" s="30"/>
      <c r="L43" s="30"/>
      <c r="M43" s="25"/>
      <c r="N43" s="25"/>
      <c r="O43" s="25">
        <v>30</v>
      </c>
      <c r="P43" s="25"/>
      <c r="Q43" s="30"/>
      <c r="R43" s="30"/>
      <c r="S43" s="25"/>
      <c r="T43" s="25"/>
      <c r="U43">
        <v>30</v>
      </c>
    </row>
    <row r="44" spans="1:21" ht="23.25" thickBot="1" x14ac:dyDescent="0.3">
      <c r="A44" s="90" t="s">
        <v>113</v>
      </c>
      <c r="B44" s="91" t="s">
        <v>114</v>
      </c>
      <c r="C44" s="66" t="s">
        <v>120</v>
      </c>
      <c r="D44" s="78">
        <v>63</v>
      </c>
      <c r="E44" s="25">
        <v>63</v>
      </c>
      <c r="F44" s="25">
        <v>33</v>
      </c>
      <c r="G44" s="25">
        <v>30</v>
      </c>
      <c r="H44" s="25"/>
      <c r="I44" s="25"/>
      <c r="J44" s="25"/>
      <c r="K44" s="30"/>
      <c r="L44" s="25"/>
      <c r="M44" s="25"/>
      <c r="N44" s="25"/>
      <c r="O44" s="25">
        <v>45</v>
      </c>
      <c r="P44" s="25">
        <v>18</v>
      </c>
      <c r="Q44" s="30"/>
      <c r="R44" s="30"/>
      <c r="S44" s="25"/>
      <c r="T44" s="25"/>
      <c r="U44">
        <f>SUM(O44:T44)</f>
        <v>63</v>
      </c>
    </row>
    <row r="45" spans="1:21" ht="15.75" thickBot="1" x14ac:dyDescent="0.3">
      <c r="A45" s="90" t="s">
        <v>60</v>
      </c>
      <c r="B45" s="91" t="s">
        <v>57</v>
      </c>
      <c r="C45" s="66"/>
      <c r="D45" s="78">
        <v>36</v>
      </c>
      <c r="E45" s="25"/>
      <c r="F45" s="25"/>
      <c r="G45" s="25"/>
      <c r="H45" s="25"/>
      <c r="I45" s="25"/>
      <c r="J45" s="25"/>
      <c r="K45" s="30"/>
      <c r="L45" s="25"/>
      <c r="M45" s="25"/>
      <c r="N45" s="25"/>
      <c r="O45" s="25">
        <v>36</v>
      </c>
      <c r="P45" s="25"/>
      <c r="Q45" s="30"/>
      <c r="R45" s="30"/>
      <c r="S45" s="25"/>
      <c r="T45" s="25"/>
    </row>
    <row r="46" spans="1:21" ht="23.25" thickBot="1" x14ac:dyDescent="0.3">
      <c r="A46" s="92" t="s">
        <v>115</v>
      </c>
      <c r="B46" s="93" t="s">
        <v>116</v>
      </c>
      <c r="C46" s="31"/>
      <c r="D46" s="78">
        <v>36</v>
      </c>
      <c r="E46" s="25"/>
      <c r="F46" s="25"/>
      <c r="G46" s="25"/>
      <c r="H46" s="25"/>
      <c r="I46" s="25"/>
      <c r="J46" s="25"/>
      <c r="K46" s="30"/>
      <c r="L46" s="25"/>
      <c r="M46" s="25"/>
      <c r="N46" s="25"/>
      <c r="O46" s="25"/>
      <c r="P46" s="25">
        <v>36</v>
      </c>
      <c r="Q46" s="30"/>
      <c r="R46" s="30"/>
      <c r="S46" s="25"/>
      <c r="T46" s="25"/>
    </row>
    <row r="47" spans="1:21" ht="15.75" thickBot="1" x14ac:dyDescent="0.3">
      <c r="A47" s="95" t="s">
        <v>117</v>
      </c>
      <c r="B47" s="91" t="s">
        <v>118</v>
      </c>
      <c r="C47" s="29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>
        <f>SUM(K47:T47)</f>
        <v>0</v>
      </c>
    </row>
    <row r="48" spans="1:21" ht="22.5" x14ac:dyDescent="0.25">
      <c r="A48" s="96" t="s">
        <v>58</v>
      </c>
      <c r="B48" s="97" t="s">
        <v>121</v>
      </c>
      <c r="C48" s="98"/>
      <c r="D48" s="99"/>
      <c r="E48" s="99"/>
      <c r="F48" s="99"/>
      <c r="G48" s="100"/>
      <c r="H48" s="101"/>
      <c r="I48" s="101"/>
      <c r="J48" s="101"/>
      <c r="K48" s="100"/>
      <c r="L48" s="100"/>
      <c r="M48" s="102"/>
      <c r="N48" s="102"/>
      <c r="O48" s="102"/>
      <c r="P48" s="102"/>
      <c r="Q48" s="55"/>
      <c r="R48" s="55"/>
      <c r="S48" s="55"/>
      <c r="T48" s="55"/>
      <c r="U48">
        <f>SUM(K48:T48)</f>
        <v>0</v>
      </c>
    </row>
    <row r="49" spans="1:21" ht="22.5" x14ac:dyDescent="0.25">
      <c r="A49" s="26" t="s">
        <v>122</v>
      </c>
      <c r="B49" s="26" t="s">
        <v>123</v>
      </c>
      <c r="C49" s="66" t="s">
        <v>126</v>
      </c>
      <c r="D49" s="69">
        <v>191</v>
      </c>
      <c r="E49" s="69">
        <v>185</v>
      </c>
      <c r="F49" s="69">
        <v>110</v>
      </c>
      <c r="G49" s="30">
        <v>75</v>
      </c>
      <c r="H49" s="30"/>
      <c r="I49" s="30"/>
      <c r="J49" s="30"/>
      <c r="K49" s="30">
        <v>6</v>
      </c>
      <c r="L49" s="30"/>
      <c r="M49" s="25"/>
      <c r="N49" s="25"/>
      <c r="O49" s="25">
        <v>95</v>
      </c>
      <c r="P49" s="25">
        <v>90</v>
      </c>
      <c r="Q49" s="30"/>
      <c r="R49" s="30"/>
      <c r="S49" s="25"/>
      <c r="T49" s="25"/>
      <c r="U49">
        <f>SUM(K49:T49)</f>
        <v>191</v>
      </c>
    </row>
    <row r="50" spans="1:21" ht="22.5" x14ac:dyDescent="0.25">
      <c r="A50" s="26" t="s">
        <v>124</v>
      </c>
      <c r="B50" s="26" t="s">
        <v>125</v>
      </c>
      <c r="C50" s="66" t="s">
        <v>126</v>
      </c>
      <c r="D50" s="66">
        <v>177</v>
      </c>
      <c r="E50" s="66">
        <v>171</v>
      </c>
      <c r="F50" s="66">
        <v>100</v>
      </c>
      <c r="G50" s="66">
        <v>71</v>
      </c>
      <c r="H50" s="66"/>
      <c r="I50" s="66"/>
      <c r="J50" s="66"/>
      <c r="K50" s="66">
        <v>6</v>
      </c>
      <c r="L50" s="66"/>
      <c r="M50" s="66"/>
      <c r="N50" s="66"/>
      <c r="O50" s="66">
        <v>90</v>
      </c>
      <c r="P50" s="66">
        <v>81</v>
      </c>
      <c r="Q50" s="66"/>
      <c r="R50" s="66"/>
      <c r="S50" s="66"/>
      <c r="T50" s="66"/>
      <c r="U50">
        <f>SUM(K50:T50)</f>
        <v>177</v>
      </c>
    </row>
    <row r="51" spans="1:21" ht="15.75" thickBot="1" x14ac:dyDescent="0.3">
      <c r="A51" s="90" t="s">
        <v>60</v>
      </c>
      <c r="B51" s="91" t="s">
        <v>57</v>
      </c>
      <c r="C51" s="88"/>
      <c r="D51" s="66">
        <v>36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66">
        <v>36</v>
      </c>
      <c r="P51" s="31"/>
      <c r="Q51" s="31"/>
      <c r="R51" s="31"/>
      <c r="S51" s="31"/>
      <c r="T51" s="31"/>
      <c r="U51">
        <f>SUM(K51:T51)</f>
        <v>36</v>
      </c>
    </row>
    <row r="52" spans="1:21" ht="23.25" thickBot="1" x14ac:dyDescent="0.3">
      <c r="A52" s="92" t="s">
        <v>115</v>
      </c>
      <c r="B52" s="93" t="s">
        <v>116</v>
      </c>
      <c r="C52" s="63"/>
      <c r="D52" s="64">
        <v>72</v>
      </c>
      <c r="E52" s="77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>
        <v>72</v>
      </c>
      <c r="Q52" s="64"/>
      <c r="R52" s="64"/>
      <c r="S52" s="64"/>
      <c r="T52" s="64"/>
      <c r="U52">
        <f>SUM(Q52:T52)</f>
        <v>0</v>
      </c>
    </row>
    <row r="53" spans="1:21" x14ac:dyDescent="0.25">
      <c r="A53" s="26" t="s">
        <v>127</v>
      </c>
      <c r="B53" s="26" t="s">
        <v>127</v>
      </c>
      <c r="C53" s="26"/>
      <c r="D53" s="66" t="s">
        <v>128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73"/>
      <c r="R53" s="74"/>
      <c r="S53" s="26"/>
      <c r="T53" s="26"/>
    </row>
    <row r="54" spans="1:21" x14ac:dyDescent="0.25">
      <c r="A54" s="26"/>
      <c r="B54" s="26" t="s">
        <v>129</v>
      </c>
      <c r="C54" s="2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73"/>
      <c r="R54" s="74"/>
      <c r="S54" s="26"/>
      <c r="T54" s="26"/>
    </row>
    <row r="55" spans="1:21" x14ac:dyDescent="0.25">
      <c r="A55" s="76" t="s">
        <v>61</v>
      </c>
      <c r="B55" s="75" t="s">
        <v>62</v>
      </c>
      <c r="C55" s="31"/>
      <c r="D55" s="104">
        <v>144</v>
      </c>
      <c r="E55" s="25"/>
      <c r="F55" s="25"/>
      <c r="G55" s="25"/>
      <c r="H55" s="25"/>
      <c r="I55" s="25"/>
      <c r="J55" s="25"/>
      <c r="K55" s="30"/>
      <c r="L55" s="25"/>
      <c r="M55" s="25"/>
      <c r="N55" s="25"/>
      <c r="O55" s="25"/>
      <c r="P55" s="25"/>
      <c r="Q55" s="24"/>
      <c r="R55" s="24"/>
      <c r="S55" s="25"/>
      <c r="T55" s="41">
        <v>144</v>
      </c>
    </row>
    <row r="56" spans="1:21" ht="22.5" x14ac:dyDescent="0.25">
      <c r="A56" s="37" t="s">
        <v>63</v>
      </c>
      <c r="B56" s="38" t="s">
        <v>130</v>
      </c>
      <c r="C56" s="27"/>
      <c r="D56" s="39">
        <v>95</v>
      </c>
      <c r="E56" s="20"/>
      <c r="F56" s="20"/>
      <c r="G56" s="20"/>
      <c r="H56" s="20"/>
      <c r="I56" s="20"/>
      <c r="J56" s="20"/>
      <c r="K56" s="36"/>
      <c r="L56" s="20"/>
      <c r="M56" s="20"/>
      <c r="N56" s="20"/>
      <c r="O56" s="20"/>
      <c r="P56" s="20"/>
      <c r="Q56" s="32"/>
      <c r="R56" s="32"/>
      <c r="S56" s="20"/>
      <c r="T56" s="40">
        <v>95</v>
      </c>
    </row>
    <row r="57" spans="1:21" x14ac:dyDescent="0.25">
      <c r="A57" s="37" t="s">
        <v>64</v>
      </c>
      <c r="B57" s="38" t="s">
        <v>65</v>
      </c>
      <c r="C57" s="27"/>
      <c r="D57" s="104"/>
      <c r="E57" s="20"/>
      <c r="F57" s="20"/>
      <c r="G57" s="20"/>
      <c r="H57" s="20"/>
      <c r="I57" s="20"/>
      <c r="J57" s="20"/>
      <c r="K57" s="36"/>
      <c r="L57" s="20"/>
      <c r="M57" s="20"/>
      <c r="N57" s="20"/>
      <c r="O57" s="20"/>
      <c r="P57" s="20"/>
      <c r="Q57" s="32"/>
      <c r="R57" s="32"/>
      <c r="S57" s="20"/>
      <c r="T57" s="40"/>
    </row>
    <row r="58" spans="1:21" x14ac:dyDescent="0.25">
      <c r="A58" s="37"/>
      <c r="B58" s="38" t="s">
        <v>66</v>
      </c>
      <c r="C58" s="27"/>
      <c r="D58" s="41"/>
      <c r="F58" s="20"/>
      <c r="G58" s="20"/>
      <c r="H58" s="20"/>
      <c r="I58" s="20"/>
      <c r="J58" s="20"/>
      <c r="K58" s="36"/>
      <c r="L58" s="20"/>
      <c r="M58" s="20"/>
      <c r="N58" s="20"/>
      <c r="O58" s="20"/>
      <c r="P58" s="20"/>
      <c r="Q58" s="32"/>
      <c r="R58" s="32"/>
      <c r="S58" s="20"/>
      <c r="T58" s="40"/>
    </row>
    <row r="59" spans="1:21" x14ac:dyDescent="0.25">
      <c r="A59" s="42"/>
      <c r="B59" s="43" t="s">
        <v>67</v>
      </c>
      <c r="C59" s="5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6"/>
      <c r="R59" s="46"/>
      <c r="S59" s="45"/>
      <c r="T59" s="45"/>
    </row>
    <row r="60" spans="1:21" x14ac:dyDescent="0.25">
      <c r="A60" s="150" t="s">
        <v>68</v>
      </c>
      <c r="B60" s="150"/>
      <c r="C60" s="150"/>
      <c r="D60" s="150"/>
      <c r="E60" s="151" t="s">
        <v>5</v>
      </c>
      <c r="F60" s="142" t="s">
        <v>69</v>
      </c>
      <c r="G60" s="143"/>
      <c r="H60" s="143"/>
      <c r="I60" s="133"/>
      <c r="J60" s="134"/>
      <c r="K60" s="135"/>
      <c r="L60" s="47"/>
      <c r="M60" s="48"/>
      <c r="N60" s="48"/>
      <c r="O60" s="41"/>
      <c r="P60" s="41"/>
      <c r="Q60" s="41"/>
      <c r="R60" s="41"/>
      <c r="S60" s="41"/>
      <c r="T60" s="48"/>
    </row>
    <row r="61" spans="1:21" x14ac:dyDescent="0.25">
      <c r="A61" s="136" t="s">
        <v>70</v>
      </c>
      <c r="B61" s="137"/>
      <c r="C61" s="137"/>
      <c r="D61" s="138"/>
      <c r="E61" s="152"/>
      <c r="F61" s="142" t="s">
        <v>71</v>
      </c>
      <c r="G61" s="143"/>
      <c r="H61" s="143"/>
      <c r="I61" s="144"/>
      <c r="J61" s="116"/>
      <c r="K61" s="117"/>
      <c r="L61" s="49"/>
      <c r="M61" s="27"/>
      <c r="N61" s="27"/>
      <c r="O61" s="27"/>
      <c r="P61" s="27"/>
      <c r="Q61" s="27"/>
      <c r="R61" s="27"/>
      <c r="S61" s="27"/>
      <c r="T61" s="27"/>
    </row>
    <row r="62" spans="1:21" x14ac:dyDescent="0.25">
      <c r="A62" s="139"/>
      <c r="B62" s="140"/>
      <c r="C62" s="140"/>
      <c r="D62" s="141"/>
      <c r="E62" s="152"/>
      <c r="F62" s="142" t="s">
        <v>72</v>
      </c>
      <c r="G62" s="143"/>
      <c r="H62" s="143"/>
      <c r="I62" s="144"/>
      <c r="J62" s="116"/>
      <c r="K62" s="117"/>
      <c r="L62" s="49"/>
      <c r="M62" s="27"/>
      <c r="N62" s="27"/>
      <c r="O62" s="27"/>
      <c r="P62" s="27"/>
      <c r="Q62" s="27"/>
      <c r="R62" s="27"/>
      <c r="S62" s="27"/>
      <c r="T62" s="27"/>
    </row>
    <row r="63" spans="1:21" x14ac:dyDescent="0.25">
      <c r="A63" s="161" t="s">
        <v>73</v>
      </c>
      <c r="B63" s="162"/>
      <c r="C63" s="162"/>
      <c r="D63" s="163"/>
      <c r="E63" s="152"/>
      <c r="F63" s="142" t="s">
        <v>74</v>
      </c>
      <c r="G63" s="143"/>
      <c r="H63" s="143"/>
      <c r="I63" s="144"/>
      <c r="J63" s="116"/>
      <c r="K63" s="117"/>
      <c r="L63" s="49"/>
      <c r="M63" s="27"/>
      <c r="N63" s="40"/>
      <c r="O63" s="40"/>
      <c r="P63" s="40"/>
      <c r="Q63" s="40"/>
      <c r="R63" s="40"/>
      <c r="S63" s="40"/>
      <c r="T63" s="40"/>
    </row>
    <row r="64" spans="1:21" x14ac:dyDescent="0.25">
      <c r="A64" s="164"/>
      <c r="B64" s="165"/>
      <c r="C64" s="165"/>
      <c r="D64" s="166"/>
      <c r="E64" s="152"/>
      <c r="F64" s="142" t="s">
        <v>75</v>
      </c>
      <c r="G64" s="143"/>
      <c r="H64" s="143"/>
      <c r="I64" s="144"/>
      <c r="J64" s="116"/>
      <c r="K64" s="117"/>
      <c r="L64" s="49"/>
      <c r="M64" s="27"/>
      <c r="N64" s="40"/>
      <c r="O64" s="40"/>
      <c r="P64" s="40"/>
      <c r="Q64" s="40"/>
      <c r="R64" s="40"/>
      <c r="S64" s="40"/>
      <c r="T64" s="40"/>
    </row>
    <row r="65" spans="1:20" x14ac:dyDescent="0.25">
      <c r="A65" s="154" t="s">
        <v>76</v>
      </c>
      <c r="B65" s="155"/>
      <c r="C65" s="155"/>
      <c r="D65" s="156"/>
      <c r="E65" s="152"/>
      <c r="F65" s="142" t="s">
        <v>77</v>
      </c>
      <c r="G65" s="143"/>
      <c r="H65" s="160"/>
      <c r="I65" s="144"/>
      <c r="J65" s="116"/>
      <c r="K65" s="117"/>
      <c r="L65" s="49"/>
      <c r="M65" s="27"/>
      <c r="N65" s="40"/>
      <c r="O65" s="40"/>
      <c r="P65" s="40"/>
      <c r="Q65" s="40"/>
      <c r="R65" s="40"/>
      <c r="S65" s="40"/>
      <c r="T65" s="40"/>
    </row>
    <row r="66" spans="1:20" x14ac:dyDescent="0.25">
      <c r="A66" s="157"/>
      <c r="B66" s="158"/>
      <c r="C66" s="158"/>
      <c r="D66" s="159"/>
      <c r="E66" s="153"/>
      <c r="F66" s="142" t="s">
        <v>78</v>
      </c>
      <c r="G66" s="143"/>
      <c r="H66" s="160"/>
      <c r="I66" s="144"/>
      <c r="J66" s="116"/>
      <c r="K66" s="117"/>
      <c r="L66" s="49"/>
      <c r="M66" s="27"/>
      <c r="N66" s="40"/>
      <c r="O66" s="40"/>
      <c r="P66" s="40"/>
      <c r="Q66" s="40"/>
      <c r="R66" s="40"/>
      <c r="S66" s="40"/>
      <c r="T66" s="40"/>
    </row>
    <row r="67" spans="1:20" x14ac:dyDescent="0.25">
      <c r="A67" s="145" t="s">
        <v>79</v>
      </c>
      <c r="B67" s="146"/>
      <c r="C67" s="146"/>
      <c r="D67" s="147"/>
      <c r="E67" s="50" t="e">
        <f>(G40+H40+I40+T63)/(E40+I40+T63)*100</f>
        <v>#DIV/0!</v>
      </c>
      <c r="M67" s="167"/>
      <c r="N67" s="167"/>
      <c r="O67" s="168"/>
      <c r="P67" s="169"/>
      <c r="Q67" s="168"/>
      <c r="R67" s="169"/>
      <c r="S67" s="168"/>
      <c r="T67" s="169"/>
    </row>
  </sheetData>
  <mergeCells count="51">
    <mergeCell ref="M67:N67"/>
    <mergeCell ref="O67:P67"/>
    <mergeCell ref="Q67:R67"/>
    <mergeCell ref="S67:T67"/>
    <mergeCell ref="F63:H63"/>
    <mergeCell ref="I63:K63"/>
    <mergeCell ref="F64:H64"/>
    <mergeCell ref="I64:K64"/>
    <mergeCell ref="I65:K65"/>
    <mergeCell ref="I66:K66"/>
    <mergeCell ref="A67:D67"/>
    <mergeCell ref="A24:B24"/>
    <mergeCell ref="A60:D60"/>
    <mergeCell ref="E60:E66"/>
    <mergeCell ref="F60:H60"/>
    <mergeCell ref="A65:D66"/>
    <mergeCell ref="F65:H65"/>
    <mergeCell ref="F66:H66"/>
    <mergeCell ref="A63:D64"/>
    <mergeCell ref="I60:K60"/>
    <mergeCell ref="A61:D62"/>
    <mergeCell ref="F61:H61"/>
    <mergeCell ref="I61:K61"/>
    <mergeCell ref="F62:H62"/>
    <mergeCell ref="I62:K62"/>
    <mergeCell ref="R3:R5"/>
    <mergeCell ref="S3:S5"/>
    <mergeCell ref="T3:T5"/>
    <mergeCell ref="E4:E5"/>
    <mergeCell ref="F4:H4"/>
    <mergeCell ref="M3:M5"/>
    <mergeCell ref="N3:N5"/>
    <mergeCell ref="O3:O5"/>
    <mergeCell ref="P3:P5"/>
    <mergeCell ref="Q3:Q5"/>
    <mergeCell ref="A1:A5"/>
    <mergeCell ref="B1:B5"/>
    <mergeCell ref="C1:C5"/>
    <mergeCell ref="D1:L1"/>
    <mergeCell ref="M1:T1"/>
    <mergeCell ref="D2:D5"/>
    <mergeCell ref="E2:K2"/>
    <mergeCell ref="L2:L5"/>
    <mergeCell ref="M2:N2"/>
    <mergeCell ref="O2:P2"/>
    <mergeCell ref="Q2:R2"/>
    <mergeCell ref="S2:T2"/>
    <mergeCell ref="E3:H3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2024-08-28T05:14:42Z</dcterms:modified>
</cp:coreProperties>
</file>